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665" yWindow="420" windowWidth="9690" windowHeight="7875"/>
  </bookViews>
  <sheets>
    <sheet name="Sheet1" sheetId="1" r:id="rId1"/>
  </sheets>
  <calcPr calcId="144525"/>
</workbook>
</file>

<file path=xl/calcChain.xml><?xml version="1.0" encoding="utf-8"?>
<calcChain xmlns="http://schemas.openxmlformats.org/spreadsheetml/2006/main">
  <c r="L21" i="1" l="1"/>
  <c r="M19" i="1"/>
  <c r="M20" i="1"/>
  <c r="L28" i="1"/>
  <c r="M27" i="1"/>
  <c r="M26" i="1"/>
  <c r="M28" i="1" s="1"/>
  <c r="C28" i="1" l="1"/>
  <c r="D28" i="1"/>
  <c r="E28" i="1"/>
  <c r="F28" i="1"/>
  <c r="G28" i="1"/>
  <c r="H28" i="1"/>
  <c r="I28" i="1"/>
  <c r="J28" i="1"/>
  <c r="K28" i="1"/>
  <c r="C21" i="1"/>
  <c r="D21" i="1"/>
  <c r="E21" i="1"/>
  <c r="F21" i="1"/>
  <c r="G21" i="1"/>
  <c r="H21" i="1"/>
  <c r="I21" i="1"/>
  <c r="J21" i="1"/>
  <c r="K21" i="1"/>
  <c r="M21" i="1" l="1"/>
  <c r="D14" i="1" l="1"/>
  <c r="E14" i="1"/>
  <c r="F14" i="1"/>
  <c r="G14" i="1"/>
  <c r="I14" i="1"/>
  <c r="J14" i="1"/>
  <c r="K14" i="1"/>
  <c r="L14" i="1"/>
  <c r="M14" i="1"/>
  <c r="C14" i="1"/>
  <c r="N12" i="1" l="1"/>
  <c r="H12" i="1"/>
  <c r="N11" i="1" l="1"/>
  <c r="H11" i="1"/>
  <c r="N10" i="1" l="1"/>
  <c r="H10" i="1"/>
  <c r="N7" i="1" l="1"/>
  <c r="N8" i="1"/>
  <c r="N9" i="1"/>
  <c r="N6" i="1"/>
  <c r="N14" i="1" s="1"/>
  <c r="H7" i="1"/>
  <c r="H8" i="1"/>
  <c r="H9" i="1"/>
  <c r="H6" i="1"/>
  <c r="H14" i="1" l="1"/>
</calcChain>
</file>

<file path=xl/sharedStrings.xml><?xml version="1.0" encoding="utf-8"?>
<sst xmlns="http://schemas.openxmlformats.org/spreadsheetml/2006/main" count="59" uniqueCount="28">
  <si>
    <t>MCF</t>
  </si>
  <si>
    <t>MSY</t>
  </si>
  <si>
    <t>ELS</t>
  </si>
  <si>
    <t>LVY</t>
  </si>
  <si>
    <t>2017-2018</t>
  </si>
  <si>
    <t>2018-2019</t>
  </si>
  <si>
    <t>2019-2020</t>
  </si>
  <si>
    <t xml:space="preserve">Total </t>
  </si>
  <si>
    <t>DISBURSEMENT AMOUNT</t>
  </si>
  <si>
    <t>DISBURSEMENT BENEFICIARIES</t>
  </si>
  <si>
    <t>TOTAL :</t>
  </si>
  <si>
    <t>FINANCIAL YEAR</t>
  </si>
  <si>
    <t>(Rs. in crore)</t>
  </si>
  <si>
    <t>TERM LOAN</t>
  </si>
  <si>
    <t xml:space="preserve">2020-2021 </t>
  </si>
  <si>
    <t xml:space="preserve">2021-2022 </t>
  </si>
  <si>
    <t xml:space="preserve">2022-2023 </t>
  </si>
  <si>
    <t>2023-2024</t>
  </si>
  <si>
    <t>Total</t>
  </si>
  <si>
    <t>AMY</t>
  </si>
  <si>
    <t>Udyam Nidhi</t>
  </si>
  <si>
    <t>Utkarsh</t>
  </si>
  <si>
    <t>Suvidha</t>
  </si>
  <si>
    <t>NSFDC : SCHEME-WISE / YEAR-WISE DISBURSEMENT STATUS FROM 2017-2018 TO 2023-24</t>
  </si>
  <si>
    <t>2024-2025</t>
  </si>
  <si>
    <t>NSFDC : SCHEME-WISE / YEAR-WISE DISBURSEMENT STATUS OF 2024-25 TO 2025-26</t>
  </si>
  <si>
    <t>MFS</t>
  </si>
  <si>
    <t>2025-2026 (as on 30.11.2025)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</si>
</sst>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2" fontId="0" fillId="0" borderId="1" xfId="0" applyNumberFormat="1" applyBorder="1"/>
    <xf numFmtId="0" fontId="0" fillId="0" borderId="3" xfId="0" applyBorder="1"/>
    <xf numFmtId="0" fontId="0" fillId="0" borderId="7" xfId="0" applyBorder="1"/>
    <xf numFmtId="2" fontId="0" fillId="0" borderId="8" xfId="0" applyNumberFormat="1" applyBorder="1"/>
    <xf numFmtId="0" fontId="1" fillId="0" borderId="5" xfId="0" applyFont="1" applyBorder="1"/>
    <xf numFmtId="2" fontId="0" fillId="0" borderId="11" xfId="0" applyNumberFormat="1" applyBorder="1"/>
    <xf numFmtId="0" fontId="1" fillId="0" borderId="0" xfId="0" applyFont="1"/>
    <xf numFmtId="0" fontId="1" fillId="2" borderId="2" xfId="0" applyFont="1" applyFill="1" applyBorder="1"/>
    <xf numFmtId="0" fontId="1" fillId="2" borderId="5" xfId="0" applyFont="1" applyFill="1" applyBorder="1"/>
    <xf numFmtId="0" fontId="1" fillId="2" borderId="6" xfId="0" applyFont="1" applyFill="1" applyBorder="1" applyAlignment="1">
      <alignment horizontal="right"/>
    </xf>
    <xf numFmtId="0" fontId="1" fillId="2" borderId="10" xfId="0" applyFont="1" applyFill="1" applyBorder="1" applyAlignment="1">
      <alignment horizontal="right"/>
    </xf>
    <xf numFmtId="0" fontId="1" fillId="2" borderId="1" xfId="0" applyFont="1" applyFill="1" applyBorder="1" applyAlignment="1">
      <alignment horizontal="right"/>
    </xf>
    <xf numFmtId="0" fontId="1" fillId="2" borderId="4" xfId="0" applyFont="1" applyFill="1" applyBorder="1" applyAlignment="1">
      <alignment horizontal="right"/>
    </xf>
    <xf numFmtId="2" fontId="1" fillId="0" borderId="12" xfId="0" applyNumberFormat="1" applyFont="1" applyBorder="1"/>
    <xf numFmtId="1" fontId="0" fillId="0" borderId="3" xfId="0" applyNumberFormat="1" applyBorder="1"/>
    <xf numFmtId="1" fontId="0" fillId="0" borderId="4" xfId="0" applyNumberFormat="1" applyBorder="1"/>
    <xf numFmtId="2" fontId="0" fillId="0" borderId="0" xfId="0" applyNumberFormat="1"/>
    <xf numFmtId="2" fontId="0" fillId="0" borderId="13" xfId="0" applyNumberFormat="1" applyBorder="1"/>
    <xf numFmtId="2" fontId="0" fillId="0" borderId="14" xfId="0" applyNumberFormat="1" applyBorder="1"/>
    <xf numFmtId="0" fontId="1" fillId="2" borderId="3" xfId="0" applyFont="1" applyFill="1" applyBorder="1" applyAlignment="1">
      <alignment horizontal="right"/>
    </xf>
    <xf numFmtId="0" fontId="1" fillId="2" borderId="12" xfId="0" applyFont="1" applyFill="1" applyBorder="1" applyAlignment="1">
      <alignment horizontal="right"/>
    </xf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1" fontId="1" fillId="0" borderId="12" xfId="0" applyNumberFormat="1" applyFont="1" applyBorder="1"/>
    <xf numFmtId="0" fontId="1" fillId="3" borderId="0" xfId="0" applyFont="1" applyFill="1" applyBorder="1" applyAlignment="1"/>
    <xf numFmtId="0" fontId="1" fillId="3" borderId="0" xfId="0" applyFont="1" applyFill="1" applyBorder="1" applyAlignment="1">
      <alignment horizontal="right"/>
    </xf>
    <xf numFmtId="0" fontId="0" fillId="0" borderId="5" xfId="0" applyBorder="1"/>
    <xf numFmtId="2" fontId="0" fillId="0" borderId="6" xfId="0" applyNumberFormat="1" applyBorder="1"/>
    <xf numFmtId="2" fontId="0" fillId="0" borderId="24" xfId="0" applyNumberFormat="1" applyBorder="1"/>
    <xf numFmtId="2" fontId="0" fillId="0" borderId="25" xfId="0" applyNumberFormat="1" applyBorder="1"/>
    <xf numFmtId="0" fontId="1" fillId="2" borderId="24" xfId="0" applyFont="1" applyFill="1" applyBorder="1" applyAlignment="1">
      <alignment horizontal="right"/>
    </xf>
    <xf numFmtId="0" fontId="0" fillId="2" borderId="5" xfId="0" applyFill="1" applyBorder="1"/>
    <xf numFmtId="0" fontId="0" fillId="0" borderId="23" xfId="0" applyBorder="1"/>
    <xf numFmtId="0" fontId="0" fillId="0" borderId="6" xfId="0" applyBorder="1"/>
    <xf numFmtId="0" fontId="0" fillId="0" borderId="11" xfId="0" applyBorder="1"/>
    <xf numFmtId="0" fontId="0" fillId="0" borderId="8" xfId="0" applyBorder="1"/>
    <xf numFmtId="0" fontId="0" fillId="0" borderId="25" xfId="0" applyBorder="1"/>
    <xf numFmtId="0" fontId="1" fillId="2" borderId="6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8"/>
  <sheetViews>
    <sheetView tabSelected="1" zoomScale="142" zoomScaleNormal="142" workbookViewId="0">
      <selection activeCell="G36" sqref="G36"/>
    </sheetView>
  </sheetViews>
  <sheetFormatPr defaultRowHeight="15" x14ac:dyDescent="0.25"/>
  <cols>
    <col min="2" max="2" width="31.140625" customWidth="1"/>
    <col min="3" max="3" width="11.42578125" bestFit="1" customWidth="1"/>
    <col min="8" max="8" width="9.5703125" bestFit="1" customWidth="1"/>
    <col min="9" max="9" width="12.5703125" customWidth="1"/>
    <col min="15" max="15" width="27.42578125" bestFit="1" customWidth="1"/>
  </cols>
  <sheetData>
    <row r="2" spans="2:14" s="8" customFormat="1" x14ac:dyDescent="0.25">
      <c r="B2" s="8" t="s">
        <v>23</v>
      </c>
    </row>
    <row r="3" spans="2:14" s="8" customFormat="1" ht="15.75" thickBot="1" x14ac:dyDescent="0.3">
      <c r="J3" s="8" t="s">
        <v>12</v>
      </c>
    </row>
    <row r="4" spans="2:14" x14ac:dyDescent="0.25">
      <c r="B4" s="9" t="s">
        <v>11</v>
      </c>
      <c r="C4" s="46" t="s">
        <v>8</v>
      </c>
      <c r="D4" s="44"/>
      <c r="E4" s="44"/>
      <c r="F4" s="44"/>
      <c r="G4" s="44"/>
      <c r="H4" s="45"/>
      <c r="I4" s="43" t="s">
        <v>9</v>
      </c>
      <c r="J4" s="44"/>
      <c r="K4" s="44"/>
      <c r="L4" s="44"/>
      <c r="M4" s="44"/>
      <c r="N4" s="45"/>
    </row>
    <row r="5" spans="2:14" ht="15.75" thickBot="1" x14ac:dyDescent="0.3">
      <c r="B5" s="10"/>
      <c r="C5" s="22" t="s">
        <v>13</v>
      </c>
      <c r="D5" s="11" t="s">
        <v>0</v>
      </c>
      <c r="E5" s="11" t="s">
        <v>1</v>
      </c>
      <c r="F5" s="11" t="s">
        <v>2</v>
      </c>
      <c r="G5" s="11" t="s">
        <v>3</v>
      </c>
      <c r="H5" s="12" t="s">
        <v>7</v>
      </c>
      <c r="I5" s="21" t="s">
        <v>13</v>
      </c>
      <c r="J5" s="13" t="s">
        <v>0</v>
      </c>
      <c r="K5" s="13" t="s">
        <v>1</v>
      </c>
      <c r="L5" s="13" t="s">
        <v>2</v>
      </c>
      <c r="M5" s="13" t="s">
        <v>3</v>
      </c>
      <c r="N5" s="14" t="s">
        <v>7</v>
      </c>
    </row>
    <row r="6" spans="2:14" x14ac:dyDescent="0.25">
      <c r="B6" s="4" t="s">
        <v>4</v>
      </c>
      <c r="C6" s="19">
        <v>138.01430000000005</v>
      </c>
      <c r="D6" s="5">
        <v>187.46</v>
      </c>
      <c r="E6" s="5">
        <v>65.14</v>
      </c>
      <c r="F6" s="5">
        <v>4.74</v>
      </c>
      <c r="G6" s="5">
        <v>205.53</v>
      </c>
      <c r="H6" s="7">
        <f t="shared" ref="H6:H11" si="0">SUM(C6:G6)</f>
        <v>600.88430000000005</v>
      </c>
      <c r="I6" s="16">
        <v>4053</v>
      </c>
      <c r="J6" s="1">
        <v>42027</v>
      </c>
      <c r="K6" s="1">
        <v>50057</v>
      </c>
      <c r="L6" s="1">
        <v>266</v>
      </c>
      <c r="M6" s="1">
        <v>11937</v>
      </c>
      <c r="N6" s="17">
        <f t="shared" ref="N6:N11" si="1">SUM(I6:M6)</f>
        <v>108340</v>
      </c>
    </row>
    <row r="7" spans="2:14" x14ac:dyDescent="0.25">
      <c r="B7" s="3" t="s">
        <v>5</v>
      </c>
      <c r="C7" s="20">
        <v>148.85269999999991</v>
      </c>
      <c r="D7" s="2">
        <v>40.61</v>
      </c>
      <c r="E7" s="2">
        <v>32.74</v>
      </c>
      <c r="F7" s="2">
        <v>6.27</v>
      </c>
      <c r="G7" s="2">
        <v>442.74</v>
      </c>
      <c r="H7" s="7">
        <f t="shared" si="0"/>
        <v>671.21269999999993</v>
      </c>
      <c r="I7" s="16">
        <v>4633</v>
      </c>
      <c r="J7" s="1">
        <v>9266</v>
      </c>
      <c r="K7" s="1">
        <v>30694</v>
      </c>
      <c r="L7" s="1">
        <v>181</v>
      </c>
      <c r="M7" s="1">
        <v>36657</v>
      </c>
      <c r="N7" s="17">
        <f t="shared" si="1"/>
        <v>81431</v>
      </c>
    </row>
    <row r="8" spans="2:14" x14ac:dyDescent="0.25">
      <c r="B8" s="3" t="s">
        <v>6</v>
      </c>
      <c r="C8" s="20">
        <v>177.50390000000004</v>
      </c>
      <c r="D8" s="2">
        <v>27.51</v>
      </c>
      <c r="E8" s="2">
        <v>46.52</v>
      </c>
      <c r="F8" s="2">
        <v>11.59</v>
      </c>
      <c r="G8" s="2">
        <v>418.38</v>
      </c>
      <c r="H8" s="7">
        <f t="shared" si="0"/>
        <v>681.50390000000004</v>
      </c>
      <c r="I8" s="16">
        <v>5176</v>
      </c>
      <c r="J8" s="1">
        <v>5451</v>
      </c>
      <c r="K8" s="1">
        <v>29360</v>
      </c>
      <c r="L8" s="1">
        <v>583</v>
      </c>
      <c r="M8" s="1">
        <v>43400</v>
      </c>
      <c r="N8" s="17">
        <f t="shared" si="1"/>
        <v>83970</v>
      </c>
    </row>
    <row r="9" spans="2:14" x14ac:dyDescent="0.25">
      <c r="B9" s="3" t="s">
        <v>14</v>
      </c>
      <c r="C9" s="20">
        <v>60.88</v>
      </c>
      <c r="D9" s="2">
        <v>14.09</v>
      </c>
      <c r="E9" s="2">
        <v>62.26</v>
      </c>
      <c r="F9" s="2">
        <v>5.63</v>
      </c>
      <c r="G9" s="2">
        <v>405.37</v>
      </c>
      <c r="H9" s="7">
        <f t="shared" si="0"/>
        <v>548.23</v>
      </c>
      <c r="I9" s="16">
        <v>2564</v>
      </c>
      <c r="J9" s="1">
        <v>4245</v>
      </c>
      <c r="K9" s="1">
        <v>54785</v>
      </c>
      <c r="L9" s="1">
        <v>284</v>
      </c>
      <c r="M9" s="1">
        <v>32124</v>
      </c>
      <c r="N9" s="17">
        <f t="shared" si="1"/>
        <v>94002</v>
      </c>
    </row>
    <row r="10" spans="2:14" x14ac:dyDescent="0.25">
      <c r="B10" s="3" t="s">
        <v>15</v>
      </c>
      <c r="C10" s="20">
        <v>82.21</v>
      </c>
      <c r="D10" s="2">
        <v>14.7</v>
      </c>
      <c r="E10" s="2">
        <v>62.15</v>
      </c>
      <c r="F10" s="2">
        <v>5.2</v>
      </c>
      <c r="G10" s="2">
        <v>407.75</v>
      </c>
      <c r="H10" s="7">
        <f t="shared" si="0"/>
        <v>572.01</v>
      </c>
      <c r="I10" s="16">
        <v>3033</v>
      </c>
      <c r="J10" s="1">
        <v>2634</v>
      </c>
      <c r="K10" s="1">
        <v>34968</v>
      </c>
      <c r="L10" s="1">
        <v>170</v>
      </c>
      <c r="M10" s="1">
        <v>35414</v>
      </c>
      <c r="N10" s="17">
        <f t="shared" si="1"/>
        <v>76219</v>
      </c>
    </row>
    <row r="11" spans="2:14" x14ac:dyDescent="0.25">
      <c r="B11" s="3" t="s">
        <v>16</v>
      </c>
      <c r="C11" s="20">
        <v>174.23</v>
      </c>
      <c r="D11" s="2">
        <v>34.54</v>
      </c>
      <c r="E11" s="2">
        <v>50.47</v>
      </c>
      <c r="F11" s="2">
        <v>5.82</v>
      </c>
      <c r="G11" s="2">
        <v>370.89</v>
      </c>
      <c r="H11" s="7">
        <f t="shared" si="0"/>
        <v>635.95000000000005</v>
      </c>
      <c r="I11" s="16">
        <v>16763</v>
      </c>
      <c r="J11" s="1">
        <v>8186</v>
      </c>
      <c r="K11" s="1">
        <v>34630</v>
      </c>
      <c r="L11" s="1">
        <v>139</v>
      </c>
      <c r="M11" s="1">
        <v>24270</v>
      </c>
      <c r="N11" s="17">
        <f t="shared" si="1"/>
        <v>83988</v>
      </c>
    </row>
    <row r="12" spans="2:14" x14ac:dyDescent="0.25">
      <c r="B12" s="3" t="s">
        <v>17</v>
      </c>
      <c r="C12" s="20">
        <v>392.24</v>
      </c>
      <c r="D12" s="2">
        <v>14.72</v>
      </c>
      <c r="E12" s="2">
        <v>36.840000000000003</v>
      </c>
      <c r="F12" s="2">
        <v>9.42</v>
      </c>
      <c r="G12" s="2">
        <v>261.23</v>
      </c>
      <c r="H12" s="7">
        <f t="shared" ref="H12" si="2">SUM(C12:G12)</f>
        <v>714.45</v>
      </c>
      <c r="I12" s="16">
        <v>45112</v>
      </c>
      <c r="J12" s="1">
        <v>2227</v>
      </c>
      <c r="K12" s="1">
        <v>23185</v>
      </c>
      <c r="L12" s="1">
        <v>128</v>
      </c>
      <c r="M12" s="1">
        <v>14720</v>
      </c>
      <c r="N12" s="17">
        <f t="shared" ref="N12" si="3">SUM(I12:M12)</f>
        <v>85372</v>
      </c>
    </row>
    <row r="13" spans="2:14" x14ac:dyDescent="0.25">
      <c r="B13" s="23"/>
      <c r="C13" s="24"/>
      <c r="D13" s="25"/>
      <c r="E13" s="25"/>
      <c r="F13" s="25"/>
      <c r="G13" s="25"/>
      <c r="H13" s="26"/>
      <c r="I13" s="23"/>
      <c r="J13" s="25"/>
      <c r="K13" s="25"/>
      <c r="L13" s="25"/>
      <c r="M13" s="25"/>
      <c r="N13" s="27"/>
    </row>
    <row r="14" spans="2:14" s="8" customFormat="1" ht="15.75" thickBot="1" x14ac:dyDescent="0.3">
      <c r="B14" s="6" t="s">
        <v>10</v>
      </c>
      <c r="C14" s="15">
        <f t="shared" ref="C14:N14" si="4">SUM(C6:C13)</f>
        <v>1173.9309000000001</v>
      </c>
      <c r="D14" s="15">
        <f t="shared" si="4"/>
        <v>333.63</v>
      </c>
      <c r="E14" s="15">
        <f t="shared" si="4"/>
        <v>356.12</v>
      </c>
      <c r="F14" s="15">
        <f t="shared" si="4"/>
        <v>48.67</v>
      </c>
      <c r="G14" s="15">
        <f t="shared" si="4"/>
        <v>2511.89</v>
      </c>
      <c r="H14" s="15">
        <f t="shared" si="4"/>
        <v>4424.2408999999998</v>
      </c>
      <c r="I14" s="28">
        <f t="shared" si="4"/>
        <v>81334</v>
      </c>
      <c r="J14" s="28">
        <f t="shared" si="4"/>
        <v>74036</v>
      </c>
      <c r="K14" s="28">
        <f t="shared" si="4"/>
        <v>257679</v>
      </c>
      <c r="L14" s="28">
        <f t="shared" si="4"/>
        <v>1751</v>
      </c>
      <c r="M14" s="28">
        <f t="shared" si="4"/>
        <v>198522</v>
      </c>
      <c r="N14" s="28">
        <f t="shared" si="4"/>
        <v>613322</v>
      </c>
    </row>
    <row r="16" spans="2:14" ht="15.75" thickBot="1" x14ac:dyDescent="0.3">
      <c r="B16" s="8" t="s">
        <v>25</v>
      </c>
      <c r="C16" s="18"/>
      <c r="E16" s="18"/>
      <c r="G16" s="18"/>
      <c r="H16" s="18"/>
      <c r="J16" s="8" t="s">
        <v>12</v>
      </c>
      <c r="L16" s="18"/>
    </row>
    <row r="17" spans="2:15" x14ac:dyDescent="0.25">
      <c r="B17" s="9" t="s">
        <v>11</v>
      </c>
      <c r="C17" s="46" t="s">
        <v>8</v>
      </c>
      <c r="D17" s="44"/>
      <c r="E17" s="44"/>
      <c r="F17" s="44"/>
      <c r="G17" s="44"/>
      <c r="H17" s="44"/>
      <c r="I17" s="44"/>
      <c r="J17" s="44"/>
      <c r="K17" s="44"/>
      <c r="L17" s="44"/>
      <c r="M17" s="45"/>
      <c r="N17" s="29"/>
    </row>
    <row r="18" spans="2:15" ht="15.75" thickBot="1" x14ac:dyDescent="0.3">
      <c r="B18" s="36"/>
      <c r="C18" s="11" t="s">
        <v>13</v>
      </c>
      <c r="D18" s="11" t="s">
        <v>0</v>
      </c>
      <c r="E18" s="11" t="s">
        <v>1</v>
      </c>
      <c r="F18" s="11" t="s">
        <v>2</v>
      </c>
      <c r="G18" s="11" t="s">
        <v>3</v>
      </c>
      <c r="H18" s="11" t="s">
        <v>19</v>
      </c>
      <c r="I18" s="11" t="s">
        <v>20</v>
      </c>
      <c r="J18" s="11" t="s">
        <v>21</v>
      </c>
      <c r="K18" s="11" t="s">
        <v>22</v>
      </c>
      <c r="L18" s="42" t="s">
        <v>26</v>
      </c>
      <c r="M18" s="35" t="s">
        <v>18</v>
      </c>
      <c r="N18" s="30"/>
      <c r="O18" s="30"/>
    </row>
    <row r="19" spans="2:15" x14ac:dyDescent="0.25">
      <c r="B19" s="4" t="s">
        <v>24</v>
      </c>
      <c r="C19" s="5">
        <v>0</v>
      </c>
      <c r="D19" s="5">
        <v>42.65</v>
      </c>
      <c r="E19" s="5">
        <v>63.24</v>
      </c>
      <c r="F19" s="5">
        <v>11.71</v>
      </c>
      <c r="G19" s="5">
        <v>22.12</v>
      </c>
      <c r="H19" s="5">
        <v>0</v>
      </c>
      <c r="I19" s="5">
        <v>50</v>
      </c>
      <c r="J19" s="5">
        <v>27.69</v>
      </c>
      <c r="K19" s="5">
        <v>394.37</v>
      </c>
      <c r="L19" s="7">
        <v>0</v>
      </c>
      <c r="M19" s="34">
        <f>SUM(C19:L19)</f>
        <v>611.78</v>
      </c>
    </row>
    <row r="20" spans="2:15" x14ac:dyDescent="0.25">
      <c r="B20" s="4" t="s">
        <v>27</v>
      </c>
      <c r="C20" s="2">
        <v>62.4</v>
      </c>
      <c r="D20" s="2">
        <v>0.81</v>
      </c>
      <c r="E20" s="2">
        <v>13.12</v>
      </c>
      <c r="F20" s="2">
        <v>13.59</v>
      </c>
      <c r="G20" s="2">
        <v>10.6</v>
      </c>
      <c r="H20" s="2">
        <v>20</v>
      </c>
      <c r="I20" s="2">
        <v>80</v>
      </c>
      <c r="J20" s="2">
        <v>1.64</v>
      </c>
      <c r="K20" s="2">
        <v>66.510000000000005</v>
      </c>
      <c r="L20" s="7">
        <v>38.619999999999997</v>
      </c>
      <c r="M20" s="34">
        <f>SUM(C20:L20)</f>
        <v>307.28999999999996</v>
      </c>
    </row>
    <row r="21" spans="2:15" ht="15.75" thickBot="1" x14ac:dyDescent="0.3">
      <c r="B21" s="31" t="s">
        <v>10</v>
      </c>
      <c r="C21" s="32">
        <f t="shared" ref="C21:M21" si="5">SUM(C19:C20)</f>
        <v>62.4</v>
      </c>
      <c r="D21" s="32">
        <f t="shared" si="5"/>
        <v>43.46</v>
      </c>
      <c r="E21" s="32">
        <f t="shared" si="5"/>
        <v>76.36</v>
      </c>
      <c r="F21" s="32">
        <f t="shared" si="5"/>
        <v>25.3</v>
      </c>
      <c r="G21" s="32">
        <f t="shared" si="5"/>
        <v>32.72</v>
      </c>
      <c r="H21" s="32">
        <f t="shared" si="5"/>
        <v>20</v>
      </c>
      <c r="I21" s="32">
        <f t="shared" si="5"/>
        <v>130</v>
      </c>
      <c r="J21" s="32">
        <f t="shared" si="5"/>
        <v>29.330000000000002</v>
      </c>
      <c r="K21" s="32">
        <f t="shared" si="5"/>
        <v>460.88</v>
      </c>
      <c r="L21" s="32">
        <f t="shared" si="5"/>
        <v>38.619999999999997</v>
      </c>
      <c r="M21" s="33">
        <f t="shared" si="5"/>
        <v>919.06999999999994</v>
      </c>
    </row>
    <row r="23" spans="2:15" ht="15.75" thickBot="1" x14ac:dyDescent="0.3"/>
    <row r="24" spans="2:15" x14ac:dyDescent="0.25">
      <c r="B24" s="9" t="s">
        <v>11</v>
      </c>
      <c r="C24" s="46" t="s">
        <v>9</v>
      </c>
      <c r="D24" s="44"/>
      <c r="E24" s="44"/>
      <c r="F24" s="44"/>
      <c r="G24" s="44"/>
      <c r="H24" s="44"/>
      <c r="I24" s="44"/>
      <c r="J24" s="44"/>
      <c r="K24" s="44"/>
      <c r="L24" s="44"/>
      <c r="M24" s="45"/>
      <c r="N24" s="29"/>
    </row>
    <row r="25" spans="2:15" ht="15.75" thickBot="1" x14ac:dyDescent="0.3">
      <c r="B25" s="36"/>
      <c r="C25" s="11" t="s">
        <v>13</v>
      </c>
      <c r="D25" s="11" t="s">
        <v>0</v>
      </c>
      <c r="E25" s="11" t="s">
        <v>1</v>
      </c>
      <c r="F25" s="11" t="s">
        <v>2</v>
      </c>
      <c r="G25" s="11" t="s">
        <v>3</v>
      </c>
      <c r="H25" s="11" t="s">
        <v>19</v>
      </c>
      <c r="I25" s="11" t="s">
        <v>20</v>
      </c>
      <c r="J25" s="11" t="s">
        <v>21</v>
      </c>
      <c r="K25" s="11" t="s">
        <v>22</v>
      </c>
      <c r="L25" s="42" t="s">
        <v>26</v>
      </c>
      <c r="M25" s="35" t="s">
        <v>18</v>
      </c>
      <c r="N25" s="30"/>
      <c r="O25" s="30"/>
    </row>
    <row r="26" spans="2:15" ht="15.75" thickBot="1" x14ac:dyDescent="0.3">
      <c r="B26" s="4" t="s">
        <v>24</v>
      </c>
      <c r="C26" s="40">
        <v>0</v>
      </c>
      <c r="D26" s="40">
        <v>5641</v>
      </c>
      <c r="E26" s="40">
        <v>9770</v>
      </c>
      <c r="F26" s="40">
        <v>411</v>
      </c>
      <c r="G26" s="40">
        <v>1005</v>
      </c>
      <c r="H26" s="40">
        <v>0</v>
      </c>
      <c r="I26" s="40">
        <v>5556</v>
      </c>
      <c r="J26" s="40">
        <v>172</v>
      </c>
      <c r="K26" s="40">
        <v>19195</v>
      </c>
      <c r="L26" s="39">
        <v>0</v>
      </c>
      <c r="M26" s="41">
        <f>SUM(C26:L26)</f>
        <v>41750</v>
      </c>
    </row>
    <row r="27" spans="2:15" x14ac:dyDescent="0.25">
      <c r="B27" s="4" t="s">
        <v>27</v>
      </c>
      <c r="C27" s="1">
        <v>2271</v>
      </c>
      <c r="D27" s="1">
        <v>81</v>
      </c>
      <c r="E27" s="1">
        <v>1447</v>
      </c>
      <c r="F27" s="1">
        <v>223</v>
      </c>
      <c r="G27" s="1">
        <v>459</v>
      </c>
      <c r="H27" s="1">
        <v>4431</v>
      </c>
      <c r="I27" s="1">
        <v>11674</v>
      </c>
      <c r="J27" s="1">
        <v>61</v>
      </c>
      <c r="K27" s="1">
        <v>1114</v>
      </c>
      <c r="L27" s="39">
        <v>4177</v>
      </c>
      <c r="M27" s="37">
        <f>SUM(C27:L27)</f>
        <v>25938</v>
      </c>
    </row>
    <row r="28" spans="2:15" ht="15.75" thickBot="1" x14ac:dyDescent="0.3">
      <c r="B28" s="31" t="s">
        <v>10</v>
      </c>
      <c r="C28" s="38">
        <f t="shared" ref="C28:M28" si="6">SUM(C26:C27)</f>
        <v>2271</v>
      </c>
      <c r="D28" s="38">
        <f t="shared" si="6"/>
        <v>5722</v>
      </c>
      <c r="E28" s="38">
        <f t="shared" si="6"/>
        <v>11217</v>
      </c>
      <c r="F28" s="38">
        <f t="shared" si="6"/>
        <v>634</v>
      </c>
      <c r="G28" s="38">
        <f t="shared" si="6"/>
        <v>1464</v>
      </c>
      <c r="H28" s="38">
        <f t="shared" si="6"/>
        <v>4431</v>
      </c>
      <c r="I28" s="38">
        <f t="shared" si="6"/>
        <v>17230</v>
      </c>
      <c r="J28" s="38">
        <f t="shared" si="6"/>
        <v>233</v>
      </c>
      <c r="K28" s="38">
        <f t="shared" si="6"/>
        <v>20309</v>
      </c>
      <c r="L28" s="38">
        <f t="shared" si="6"/>
        <v>4177</v>
      </c>
      <c r="M28" s="38">
        <f t="shared" si="6"/>
        <v>67688</v>
      </c>
    </row>
  </sheetData>
  <mergeCells count="4">
    <mergeCell ref="I4:N4"/>
    <mergeCell ref="C4:H4"/>
    <mergeCell ref="C24:M24"/>
    <mergeCell ref="C17:M17"/>
  </mergeCells>
  <pageMargins left="0.25" right="0.25" top="0.75" bottom="0.3" header="0.3" footer="0.3"/>
  <pageSetup paperSize="9" orientation="landscape" horizontalDpi="120" verticalDpi="7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User</cp:lastModifiedBy>
  <cp:lastPrinted>2024-08-22T05:23:52Z</cp:lastPrinted>
  <dcterms:created xsi:type="dcterms:W3CDTF">2020-10-21T09:35:09Z</dcterms:created>
  <dcterms:modified xsi:type="dcterms:W3CDTF">2025-12-09T11:45:22Z</dcterms:modified>
</cp:coreProperties>
</file>